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!!!Сотрудники\Достовалова\бюджет 2023-2025\"/>
    </mc:Choice>
  </mc:AlternateContent>
  <xr:revisionPtr revIDLastSave="0" documentId="13_ncr:1_{D7A8445C-1457-4DE6-BD14-96C8F2D004B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" i="1" l="1"/>
  <c r="C31" i="1"/>
  <c r="C57" i="1" l="1"/>
  <c r="D34" i="1" l="1"/>
  <c r="C34" i="1"/>
  <c r="D57" i="1" l="1"/>
  <c r="D17" i="1" l="1"/>
  <c r="C17" i="1"/>
  <c r="C44" i="1" l="1"/>
  <c r="C30" i="1" s="1"/>
  <c r="D44" i="1" l="1"/>
  <c r="D30" i="1" s="1"/>
  <c r="D21" i="1"/>
  <c r="D15" i="1"/>
  <c r="D13" i="1"/>
  <c r="D12" i="1" l="1"/>
  <c r="D29" i="1"/>
  <c r="D62" i="1" l="1"/>
  <c r="C29" i="1"/>
  <c r="C13" i="1"/>
  <c r="C15" i="1"/>
  <c r="C21" i="1"/>
  <c r="C12" i="1" l="1"/>
  <c r="C62" i="1" s="1"/>
</calcChain>
</file>

<file path=xl/sharedStrings.xml><?xml version="1.0" encoding="utf-8"?>
<sst xmlns="http://schemas.openxmlformats.org/spreadsheetml/2006/main" count="114" uniqueCount="114">
  <si>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</si>
  <si>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</si>
  <si>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</si>
  <si>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</si>
  <si>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</si>
  <si>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</si>
  <si>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</si>
  <si>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</si>
  <si>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</si>
  <si>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</si>
  <si>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</si>
  <si>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</si>
  <si>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</si>
  <si>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</si>
  <si>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</si>
  <si>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</si>
  <si>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</si>
  <si>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</si>
  <si>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</si>
  <si>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</si>
  <si>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</si>
  <si>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</si>
  <si>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</si>
  <si>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</si>
  <si>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</si>
  <si>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</si>
  <si>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</si>
  <si>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</si>
  <si>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</si>
  <si>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</si>
  <si>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</si>
  <si>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</si>
  <si>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</si>
  <si>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</si>
  <si>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</si>
  <si>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</si>
  <si>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</si>
  <si>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</si>
  <si>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</si>
  <si>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</si>
  <si>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</si>
  <si>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</si>
  <si>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</si>
  <si>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</si>
  <si>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</si>
  <si>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</si>
  <si>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</si>
  <si>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</si>
  <si>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</si>
  <si>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</si>
  <si>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</si>
  <si>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</si>
  <si>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</si>
  <si>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</si>
  <si>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</si>
  <si>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</si>
  <si>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</si>
  <si>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</si>
  <si>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</si>
  <si>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</si>
  <si>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</si>
  <si>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</si>
  <si>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</si>
  <si>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</si>
  <si>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</si>
  <si>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</si>
  <si>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</si>
  <si>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</si>
  <si>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</si>
  <si>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</si>
  <si>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</si>
  <si>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</si>
  <si>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</si>
  <si>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</si>
  <si>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</si>
  <si>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</si>
  <si>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</si>
  <si>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</si>
  <si>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</si>
  <si>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</si>
  <si>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</si>
  <si>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000 2 02 25467 05 0000 150 </t>
  </si>
  <si>
    <t>Приложение № 3</t>
  </si>
  <si>
    <t xml:space="preserve">000 2 02 25304 05 0000 150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</si>
  <si>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</si>
  <si>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</si>
  <si>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</si>
  <si>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</si>
  <si>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</si>
  <si>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</si>
  <si>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000 2 02 49999 05 0000 150 </t>
  </si>
  <si>
    <t>2024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</si>
  <si>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</si>
  <si>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</si>
  <si>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</si>
  <si>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государственную регистрацию актов гражданского состояния</t>
  </si>
  <si>
    <t>000  202 45303 05 0000 150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</si>
  <si>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</si>
  <si>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</si>
  <si>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</si>
  <si>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Еткульского муниципального района на 2023 год </t>
  </si>
  <si>
    <t>и на плановый период 2024 и 2025 годов"</t>
  </si>
  <si>
    <t>Доходы местного бюджета  на плановый период 2024 и 2025 годов</t>
  </si>
  <si>
    <t>2025 год</t>
  </si>
  <si>
    <t xml:space="preserve">000 2 02 25228 05 0000 150 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</si>
  <si>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</si>
  <si>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</si>
  <si>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000 2 02 15009 05 0000 150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</si>
  <si>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</si>
  <si>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</si>
  <si>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</si>
  <si>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</si>
  <si>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</si>
  <si>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от   21.12.2022г.  № 385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</si>
</sst>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/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8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7" fillId="0" borderId="3" xfId="0" applyFont="1" applyFill="1" applyBorder="1"/>
    <xf numFmtId="164" fontId="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/>
    <xf numFmtId="164" fontId="12" fillId="0" borderId="3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" fillId="0" borderId="0" xfId="0" applyFont="1" applyFill="1" applyAlignment="1"/>
    <xf numFmtId="165" fontId="10" fillId="0" borderId="3" xfId="0" applyNumberFormat="1" applyFont="1" applyFill="1" applyBorder="1"/>
    <xf numFmtId="0" fontId="5" fillId="0" borderId="2" xfId="0" applyFont="1" applyFill="1" applyBorder="1" applyAlignment="1">
      <alignment wrapText="1"/>
    </xf>
    <xf numFmtId="0" fontId="15" fillId="0" borderId="3" xfId="0" applyFont="1" applyFill="1" applyBorder="1"/>
    <xf numFmtId="165" fontId="5" fillId="0" borderId="3" xfId="0" applyNumberFormat="1" applyFont="1" applyFill="1" applyBorder="1"/>
    <xf numFmtId="0" fontId="16" fillId="0" borderId="5" xfId="0" applyFont="1" applyFill="1" applyBorder="1"/>
    <xf numFmtId="0" fontId="16" fillId="0" borderId="1" xfId="0" applyFont="1" applyFill="1" applyBorder="1" applyAlignment="1">
      <alignment wrapText="1"/>
    </xf>
    <xf numFmtId="0" fontId="17" fillId="0" borderId="3" xfId="0" applyFont="1" applyFill="1" applyBorder="1" applyAlignment="1">
      <alignment horizontal="justify" vertical="center" wrapText="1"/>
    </xf>
    <xf numFmtId="0" fontId="16" fillId="0" borderId="3" xfId="0" applyFont="1" applyFill="1" applyBorder="1"/>
    <xf numFmtId="0" fontId="16" fillId="0" borderId="3" xfId="0" applyFont="1" applyFill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1"/>
  <sheetViews>
    <sheetView tabSelected="1" zoomScaleNormal="100" workbookViewId="0">
      <selection activeCell="B6" sqref="B6:D6"/>
    </sheetView>
  </sheetViews>
  <sheetFormatPr defaultColWidth="9.109375" defaultRowHeight="14.4" x14ac:dyDescent="0.3"/>
  <cols>
    <col min="1" max="1" width="30.5546875" style="2" customWidth="1"/>
    <col min="2" max="2" width="41" style="2" customWidth="1"/>
    <col min="3" max="3" width="16.33203125" style="2" customWidth="1"/>
    <col min="4" max="4" width="15.6640625" style="2" customWidth="1"/>
    <col min="5" max="16384" width="9.109375" style="2"/>
  </cols>
  <sheetData>
    <row r="1" spans="1:5" x14ac:dyDescent="0.3">
      <c r="D1" s="3" t="s">
        <v>82</v>
      </c>
    </row>
    <row r="2" spans="1:5" x14ac:dyDescent="0.3">
      <c r="B2" s="61" t="s">
        <v>0</v>
      </c>
      <c r="C2" s="61"/>
      <c r="D2" s="61"/>
    </row>
    <row r="3" spans="1:5" x14ac:dyDescent="0.3">
      <c r="B3" s="61" t="s">
        <v>1</v>
      </c>
      <c r="C3" s="61"/>
      <c r="D3" s="61"/>
    </row>
    <row r="4" spans="1:5" x14ac:dyDescent="0.3">
      <c r="B4" s="61" t="s">
        <v>100</v>
      </c>
      <c r="C4" s="61"/>
      <c r="D4" s="61"/>
    </row>
    <row r="5" spans="1:5" x14ac:dyDescent="0.3">
      <c r="B5" s="61" t="s">
        <v>101</v>
      </c>
      <c r="C5" s="61"/>
      <c r="D5" s="61"/>
    </row>
    <row r="6" spans="1:5" x14ac:dyDescent="0.3">
      <c r="B6" s="61" t="s">
        <v>113</v>
      </c>
      <c r="C6" s="61"/>
      <c r="D6" s="61"/>
      <c r="E6" s="39"/>
    </row>
    <row r="8" spans="1:5" ht="15" customHeight="1" x14ac:dyDescent="0.3">
      <c r="A8" s="60" t="s">
        <v>102</v>
      </c>
      <c r="B8" s="60"/>
      <c r="C8" s="60"/>
    </row>
    <row r="9" spans="1:5" x14ac:dyDescent="0.3">
      <c r="C9" s="1"/>
      <c r="D9" s="1" t="s">
        <v>4</v>
      </c>
    </row>
    <row r="10" spans="1:5" ht="50.4" x14ac:dyDescent="0.3">
      <c r="A10" s="4" t="s">
        <v>2</v>
      </c>
      <c r="B10" s="5" t="s">
        <v>3</v>
      </c>
      <c r="C10" s="5" t="s">
        <v>91</v>
      </c>
      <c r="D10" s="5" t="s">
        <v>103</v>
      </c>
    </row>
    <row r="11" spans="1:5" ht="16.8" x14ac:dyDescent="0.3">
      <c r="A11" s="6" t="s">
        <v>5</v>
      </c>
      <c r="B11" s="7">
        <v>2</v>
      </c>
      <c r="C11" s="7">
        <v>3</v>
      </c>
      <c r="D11" s="8"/>
    </row>
    <row r="12" spans="1:5" ht="15.6" x14ac:dyDescent="0.3">
      <c r="A12" s="9" t="s">
        <v>6</v>
      </c>
      <c r="B12" s="10" t="s">
        <v>7</v>
      </c>
      <c r="C12" s="40">
        <f>C13+C15+C17+C21+C23+C24+C25+C26+C27+C28</f>
        <v>524606.19999999995</v>
      </c>
      <c r="D12" s="40">
        <f>D13+D15+D17+D21+D23+D24+D25+D26+D27+D28</f>
        <v>557084.19999999995</v>
      </c>
    </row>
    <row r="13" spans="1:5" ht="15.6" x14ac:dyDescent="0.3">
      <c r="A13" s="12" t="s">
        <v>8</v>
      </c>
      <c r="B13" s="13" t="s">
        <v>9</v>
      </c>
      <c r="C13" s="11">
        <f>C14</f>
        <v>369143.9</v>
      </c>
      <c r="D13" s="11">
        <f>D14</f>
        <v>394455.2</v>
      </c>
    </row>
    <row r="14" spans="1:5" ht="15.6" x14ac:dyDescent="0.3">
      <c r="A14" s="14" t="s">
        <v>10</v>
      </c>
      <c r="B14" s="15" t="s">
        <v>11</v>
      </c>
      <c r="C14" s="16">
        <v>369143.9</v>
      </c>
      <c r="D14" s="17">
        <v>394455.2</v>
      </c>
    </row>
    <row r="15" spans="1:5" ht="46.8" x14ac:dyDescent="0.3">
      <c r="A15" s="9" t="s">
        <v>12</v>
      </c>
      <c r="B15" s="13" t="s">
        <v>13</v>
      </c>
      <c r="C15" s="11">
        <f>C16</f>
        <v>24477.9</v>
      </c>
      <c r="D15" s="11">
        <f>D16</f>
        <v>25181.3</v>
      </c>
    </row>
    <row r="16" spans="1:5" ht="46.8" x14ac:dyDescent="0.3">
      <c r="A16" s="18" t="s">
        <v>14</v>
      </c>
      <c r="B16" s="15" t="s">
        <v>15</v>
      </c>
      <c r="C16" s="17">
        <v>24477.9</v>
      </c>
      <c r="D16" s="17">
        <v>25181.3</v>
      </c>
    </row>
    <row r="17" spans="1:4" ht="15.6" x14ac:dyDescent="0.3">
      <c r="A17" s="12" t="s">
        <v>16</v>
      </c>
      <c r="B17" s="13" t="s">
        <v>17</v>
      </c>
      <c r="C17" s="11">
        <f>C18+C19+C20</f>
        <v>35820</v>
      </c>
      <c r="D17" s="11">
        <f>D18+D19+D20</f>
        <v>35820</v>
      </c>
    </row>
    <row r="18" spans="1:4" ht="46.8" x14ac:dyDescent="0.3">
      <c r="A18" s="18" t="s">
        <v>73</v>
      </c>
      <c r="B18" s="19" t="s">
        <v>18</v>
      </c>
      <c r="C18" s="17">
        <v>35000</v>
      </c>
      <c r="D18" s="17">
        <v>35000</v>
      </c>
    </row>
    <row r="19" spans="1:4" ht="15.6" x14ac:dyDescent="0.3">
      <c r="A19" s="20" t="s">
        <v>74</v>
      </c>
      <c r="B19" s="22" t="s">
        <v>19</v>
      </c>
      <c r="C19" s="17">
        <v>120</v>
      </c>
      <c r="D19" s="17">
        <v>120</v>
      </c>
    </row>
    <row r="20" spans="1:4" ht="46.8" x14ac:dyDescent="0.3">
      <c r="A20" s="23" t="s">
        <v>21</v>
      </c>
      <c r="B20" s="21" t="s">
        <v>20</v>
      </c>
      <c r="C20" s="17">
        <v>700</v>
      </c>
      <c r="D20" s="17">
        <v>700</v>
      </c>
    </row>
    <row r="21" spans="1:4" ht="46.8" x14ac:dyDescent="0.3">
      <c r="A21" s="9" t="s">
        <v>22</v>
      </c>
      <c r="B21" s="24" t="s">
        <v>23</v>
      </c>
      <c r="C21" s="11">
        <f>C22</f>
        <v>67042.2</v>
      </c>
      <c r="D21" s="11">
        <f>D22</f>
        <v>73480.7</v>
      </c>
    </row>
    <row r="22" spans="1:4" ht="15.6" x14ac:dyDescent="0.3">
      <c r="A22" s="18" t="s">
        <v>24</v>
      </c>
      <c r="B22" s="25" t="s">
        <v>25</v>
      </c>
      <c r="C22" s="17">
        <v>67042.2</v>
      </c>
      <c r="D22" s="17">
        <v>73480.7</v>
      </c>
    </row>
    <row r="23" spans="1:4" ht="15.6" x14ac:dyDescent="0.3">
      <c r="A23" s="12" t="s">
        <v>26</v>
      </c>
      <c r="B23" s="13" t="s">
        <v>27</v>
      </c>
      <c r="C23" s="11">
        <v>3500</v>
      </c>
      <c r="D23" s="11">
        <v>3500</v>
      </c>
    </row>
    <row r="24" spans="1:4" ht="46.8" x14ac:dyDescent="0.3">
      <c r="A24" s="12" t="s">
        <v>28</v>
      </c>
      <c r="B24" s="13" t="s">
        <v>29</v>
      </c>
      <c r="C24" s="11">
        <v>12036.8</v>
      </c>
      <c r="D24" s="11">
        <v>12036.8</v>
      </c>
    </row>
    <row r="25" spans="1:4" ht="31.2" x14ac:dyDescent="0.3">
      <c r="A25" s="12" t="s">
        <v>30</v>
      </c>
      <c r="B25" s="13" t="s">
        <v>31</v>
      </c>
      <c r="C25" s="11">
        <v>618.29999999999995</v>
      </c>
      <c r="D25" s="11">
        <v>643.1</v>
      </c>
    </row>
    <row r="26" spans="1:4" ht="31.2" x14ac:dyDescent="0.3">
      <c r="A26" s="12" t="s">
        <v>32</v>
      </c>
      <c r="B26" s="13" t="s">
        <v>33</v>
      </c>
      <c r="C26" s="11">
        <v>8755.1</v>
      </c>
      <c r="D26" s="11">
        <v>8755.1</v>
      </c>
    </row>
    <row r="27" spans="1:4" ht="31.2" x14ac:dyDescent="0.3">
      <c r="A27" s="12" t="s">
        <v>34</v>
      </c>
      <c r="B27" s="13" t="s">
        <v>35</v>
      </c>
      <c r="C27" s="11">
        <v>2650</v>
      </c>
      <c r="D27" s="11">
        <v>2650</v>
      </c>
    </row>
    <row r="28" spans="1:4" ht="31.2" x14ac:dyDescent="0.3">
      <c r="A28" s="12" t="s">
        <v>36</v>
      </c>
      <c r="B28" s="13" t="s">
        <v>37</v>
      </c>
      <c r="C28" s="11">
        <v>562</v>
      </c>
      <c r="D28" s="11">
        <v>562</v>
      </c>
    </row>
    <row r="29" spans="1:4" ht="15.6" x14ac:dyDescent="0.3">
      <c r="A29" s="12" t="s">
        <v>38</v>
      </c>
      <c r="B29" s="10" t="s">
        <v>39</v>
      </c>
      <c r="C29" s="26">
        <f>C30</f>
        <v>984414.70000000007</v>
      </c>
      <c r="D29" s="26">
        <f>D30</f>
        <v>766216.5</v>
      </c>
    </row>
    <row r="30" spans="1:4" ht="46.8" x14ac:dyDescent="0.3">
      <c r="A30" s="12" t="s">
        <v>40</v>
      </c>
      <c r="B30" s="13" t="s">
        <v>72</v>
      </c>
      <c r="C30" s="27">
        <f>C34+C44+C31+C57</f>
        <v>984414.70000000007</v>
      </c>
      <c r="D30" s="27">
        <f>D34+D44+D31+D57</f>
        <v>766216.5</v>
      </c>
    </row>
    <row r="31" spans="1:4" ht="31.2" x14ac:dyDescent="0.3">
      <c r="A31" s="28" t="s">
        <v>75</v>
      </c>
      <c r="B31" s="29" t="s">
        <v>76</v>
      </c>
      <c r="C31" s="33">
        <f>C32+C33</f>
        <v>31406</v>
      </c>
      <c r="D31" s="33">
        <f>D32+D33</f>
        <v>25071</v>
      </c>
    </row>
    <row r="32" spans="1:4" ht="62.4" x14ac:dyDescent="0.3">
      <c r="A32" s="23" t="s">
        <v>77</v>
      </c>
      <c r="B32" s="30" t="s">
        <v>92</v>
      </c>
      <c r="C32" s="22">
        <v>28143</v>
      </c>
      <c r="D32" s="22">
        <v>21808</v>
      </c>
    </row>
    <row r="33" spans="1:4" ht="78" x14ac:dyDescent="0.3">
      <c r="A33" s="52" t="s">
        <v>107</v>
      </c>
      <c r="B33" s="53" t="s">
        <v>108</v>
      </c>
      <c r="C33" s="22">
        <v>3263</v>
      </c>
      <c r="D33" s="22">
        <v>3263</v>
      </c>
    </row>
    <row r="34" spans="1:4" ht="50.4" x14ac:dyDescent="0.3">
      <c r="A34" s="31" t="s">
        <v>41</v>
      </c>
      <c r="B34" s="32" t="s">
        <v>42</v>
      </c>
      <c r="C34" s="33">
        <f>SUM(C35:C43)</f>
        <v>358755.7</v>
      </c>
      <c r="D34" s="33">
        <f>SUM(D35:D43)</f>
        <v>150295.90000000002</v>
      </c>
    </row>
    <row r="35" spans="1:4" ht="151.19999999999999" x14ac:dyDescent="0.3">
      <c r="A35" s="14" t="s">
        <v>79</v>
      </c>
      <c r="B35" s="46" t="s">
        <v>80</v>
      </c>
      <c r="C35" s="22">
        <v>27885.1</v>
      </c>
      <c r="D35" s="22">
        <v>28016.799999999999</v>
      </c>
    </row>
    <row r="36" spans="1:4" ht="84" x14ac:dyDescent="0.3">
      <c r="A36" s="49" t="s">
        <v>104</v>
      </c>
      <c r="B36" s="50" t="s">
        <v>105</v>
      </c>
      <c r="C36" s="22">
        <v>2100</v>
      </c>
      <c r="D36" s="22">
        <v>2100</v>
      </c>
    </row>
    <row r="37" spans="1:4" ht="117.6" x14ac:dyDescent="0.3">
      <c r="A37" s="14" t="s">
        <v>83</v>
      </c>
      <c r="B37" s="38" t="s">
        <v>93</v>
      </c>
      <c r="C37" s="22">
        <v>15211.3</v>
      </c>
      <c r="D37" s="22">
        <v>14481.2</v>
      </c>
    </row>
    <row r="38" spans="1:4" ht="117.6" x14ac:dyDescent="0.3">
      <c r="A38" s="14" t="s">
        <v>81</v>
      </c>
      <c r="B38" s="38" t="s">
        <v>94</v>
      </c>
      <c r="C38" s="22">
        <v>947.8</v>
      </c>
      <c r="D38" s="22">
        <v>0</v>
      </c>
    </row>
    <row r="39" spans="1:4" ht="100.8" x14ac:dyDescent="0.3">
      <c r="A39" s="54" t="s">
        <v>109</v>
      </c>
      <c r="B39" s="55" t="s">
        <v>110</v>
      </c>
      <c r="C39" s="22">
        <v>1769.5</v>
      </c>
      <c r="D39" s="22">
        <v>1771.5</v>
      </c>
    </row>
    <row r="40" spans="1:4" ht="31.2" x14ac:dyDescent="0.3">
      <c r="A40" s="14" t="s">
        <v>84</v>
      </c>
      <c r="B40" s="15" t="s">
        <v>85</v>
      </c>
      <c r="C40" s="22">
        <v>146.1</v>
      </c>
      <c r="D40" s="22">
        <v>146.30000000000001</v>
      </c>
    </row>
    <row r="41" spans="1:4" ht="62.4" x14ac:dyDescent="0.3">
      <c r="A41" s="14" t="s">
        <v>43</v>
      </c>
      <c r="B41" s="21" t="s">
        <v>78</v>
      </c>
      <c r="C41" s="22">
        <v>11773.9</v>
      </c>
      <c r="D41" s="22">
        <v>0</v>
      </c>
    </row>
    <row r="42" spans="1:4" ht="62.4" x14ac:dyDescent="0.3">
      <c r="A42" s="14" t="s">
        <v>44</v>
      </c>
      <c r="B42" s="21" t="s">
        <v>45</v>
      </c>
      <c r="C42" s="22">
        <v>23151.8</v>
      </c>
      <c r="D42" s="22">
        <v>23151.8</v>
      </c>
    </row>
    <row r="43" spans="1:4" ht="31.2" x14ac:dyDescent="0.3">
      <c r="A43" s="14" t="s">
        <v>47</v>
      </c>
      <c r="B43" s="21" t="s">
        <v>46</v>
      </c>
      <c r="C43" s="22">
        <v>275770.2</v>
      </c>
      <c r="D43" s="22">
        <v>80628.3</v>
      </c>
    </row>
    <row r="44" spans="1:4" ht="33.6" x14ac:dyDescent="0.3">
      <c r="A44" s="31" t="s">
        <v>48</v>
      </c>
      <c r="B44" s="32" t="s">
        <v>49</v>
      </c>
      <c r="C44" s="34">
        <f>SUM(C45:C56)</f>
        <v>573942.9</v>
      </c>
      <c r="D44" s="33">
        <f>SUM(D45:D56)</f>
        <v>570812.1</v>
      </c>
    </row>
    <row r="45" spans="1:4" ht="78" x14ac:dyDescent="0.3">
      <c r="A45" s="35" t="s">
        <v>57</v>
      </c>
      <c r="B45" s="30" t="s">
        <v>56</v>
      </c>
      <c r="C45" s="22">
        <v>2595</v>
      </c>
      <c r="D45" s="22">
        <v>2694.1</v>
      </c>
    </row>
    <row r="46" spans="1:4" ht="62.4" x14ac:dyDescent="0.3">
      <c r="A46" s="35" t="s">
        <v>58</v>
      </c>
      <c r="B46" s="36" t="s">
        <v>59</v>
      </c>
      <c r="C46" s="22">
        <v>23975.8</v>
      </c>
      <c r="D46" s="22">
        <v>25119.7</v>
      </c>
    </row>
    <row r="47" spans="1:4" ht="62.4" x14ac:dyDescent="0.3">
      <c r="A47" s="35" t="s">
        <v>50</v>
      </c>
      <c r="B47" s="21" t="s">
        <v>99</v>
      </c>
      <c r="C47" s="22">
        <v>478900.4</v>
      </c>
      <c r="D47" s="22">
        <v>483671.8</v>
      </c>
    </row>
    <row r="48" spans="1:4" ht="78" x14ac:dyDescent="0.3">
      <c r="A48" s="35" t="s">
        <v>61</v>
      </c>
      <c r="B48" s="30" t="s">
        <v>60</v>
      </c>
      <c r="C48" s="22">
        <v>34609.4</v>
      </c>
      <c r="D48" s="22">
        <v>35102.1</v>
      </c>
    </row>
    <row r="49" spans="1:4" ht="124.8" x14ac:dyDescent="0.3">
      <c r="A49" s="35" t="s">
        <v>62</v>
      </c>
      <c r="B49" s="36" t="s">
        <v>63</v>
      </c>
      <c r="C49" s="22">
        <v>2610.1999999999998</v>
      </c>
      <c r="D49" s="22">
        <v>2610.1999999999998</v>
      </c>
    </row>
    <row r="50" spans="1:4" ht="93.6" x14ac:dyDescent="0.3">
      <c r="A50" s="35" t="s">
        <v>65</v>
      </c>
      <c r="B50" s="30" t="s">
        <v>64</v>
      </c>
      <c r="C50" s="22">
        <v>11481.2</v>
      </c>
      <c r="D50" s="22">
        <v>1583.8</v>
      </c>
    </row>
    <row r="51" spans="1:4" ht="78" x14ac:dyDescent="0.3">
      <c r="A51" s="35" t="s">
        <v>53</v>
      </c>
      <c r="B51" s="51" t="s">
        <v>106</v>
      </c>
      <c r="C51" s="22">
        <v>2891.5</v>
      </c>
      <c r="D51" s="22">
        <v>2993.7</v>
      </c>
    </row>
    <row r="52" spans="1:4" ht="93.6" x14ac:dyDescent="0.3">
      <c r="A52" s="35" t="s">
        <v>52</v>
      </c>
      <c r="B52" s="21" t="s">
        <v>51</v>
      </c>
      <c r="C52" s="22">
        <v>0.4</v>
      </c>
      <c r="D52" s="22">
        <v>0.4</v>
      </c>
    </row>
    <row r="53" spans="1:4" ht="109.2" x14ac:dyDescent="0.3">
      <c r="A53" s="35" t="s">
        <v>55</v>
      </c>
      <c r="B53" s="21" t="s">
        <v>54</v>
      </c>
      <c r="C53" s="22">
        <v>2190.9</v>
      </c>
      <c r="D53" s="22">
        <v>2278.5</v>
      </c>
    </row>
    <row r="54" spans="1:4" ht="62.4" x14ac:dyDescent="0.3">
      <c r="A54" s="35" t="s">
        <v>68</v>
      </c>
      <c r="B54" s="30" t="s">
        <v>67</v>
      </c>
      <c r="C54" s="22">
        <v>13092</v>
      </c>
      <c r="D54" s="22">
        <v>13092</v>
      </c>
    </row>
    <row r="55" spans="1:4" ht="62.4" x14ac:dyDescent="0.3">
      <c r="A55" s="35" t="s">
        <v>69</v>
      </c>
      <c r="B55" s="21" t="s">
        <v>95</v>
      </c>
      <c r="C55" s="22">
        <v>1528.8</v>
      </c>
      <c r="D55" s="22">
        <v>1598.5</v>
      </c>
    </row>
    <row r="56" spans="1:4" ht="31.2" x14ac:dyDescent="0.3">
      <c r="A56" s="35" t="s">
        <v>71</v>
      </c>
      <c r="B56" s="21" t="s">
        <v>70</v>
      </c>
      <c r="C56" s="22">
        <v>67.3</v>
      </c>
      <c r="D56" s="22">
        <v>67.3</v>
      </c>
    </row>
    <row r="57" spans="1:4" ht="33.6" x14ac:dyDescent="0.3">
      <c r="A57" s="31" t="s">
        <v>86</v>
      </c>
      <c r="B57" s="32" t="s">
        <v>87</v>
      </c>
      <c r="C57" s="42">
        <f>SUM(C58:C61)</f>
        <v>20310.099999999999</v>
      </c>
      <c r="D57" s="42">
        <f>SUM(D58:D61)</f>
        <v>20037.5</v>
      </c>
    </row>
    <row r="58" spans="1:4" ht="109.2" x14ac:dyDescent="0.3">
      <c r="A58" s="35" t="s">
        <v>88</v>
      </c>
      <c r="B58" s="41" t="s">
        <v>89</v>
      </c>
      <c r="C58" s="8">
        <v>1050</v>
      </c>
      <c r="D58" s="8">
        <v>1050</v>
      </c>
    </row>
    <row r="59" spans="1:4" ht="140.4" x14ac:dyDescent="0.3">
      <c r="A59" s="56" t="s">
        <v>111</v>
      </c>
      <c r="B59" s="57" t="s">
        <v>112</v>
      </c>
      <c r="C59" s="8">
        <v>1302.9000000000001</v>
      </c>
      <c r="D59" s="8">
        <v>1302.9000000000001</v>
      </c>
    </row>
    <row r="60" spans="1:4" ht="124.8" x14ac:dyDescent="0.3">
      <c r="A60" s="44" t="s">
        <v>96</v>
      </c>
      <c r="B60" s="45" t="s">
        <v>97</v>
      </c>
      <c r="C60" s="8">
        <v>17615.599999999999</v>
      </c>
      <c r="D60" s="8">
        <v>17615.599999999999</v>
      </c>
    </row>
    <row r="61" spans="1:4" ht="46.8" x14ac:dyDescent="0.3">
      <c r="A61" s="47" t="s">
        <v>90</v>
      </c>
      <c r="B61" s="48" t="s">
        <v>98</v>
      </c>
      <c r="C61" s="22">
        <v>341.6</v>
      </c>
      <c r="D61" s="22">
        <v>69</v>
      </c>
    </row>
    <row r="62" spans="1:4" ht="15.6" x14ac:dyDescent="0.3">
      <c r="A62" s="58" t="s">
        <v>66</v>
      </c>
      <c r="B62" s="59"/>
      <c r="C62" s="43">
        <f>C12+C29</f>
        <v>1509020.9</v>
      </c>
      <c r="D62" s="43">
        <f>D12+D29</f>
        <v>1323300.7</v>
      </c>
    </row>
    <row r="63" spans="1:4" ht="15.6" x14ac:dyDescent="0.3">
      <c r="A63" s="37"/>
      <c r="B63" s="37"/>
    </row>
    <row r="64" spans="1:4" ht="15.6" x14ac:dyDescent="0.3">
      <c r="A64" s="37"/>
      <c r="B64" s="37"/>
    </row>
    <row r="65" spans="1:2" ht="15.6" x14ac:dyDescent="0.3">
      <c r="A65" s="37"/>
      <c r="B65" s="37"/>
    </row>
    <row r="66" spans="1:2" ht="15.6" x14ac:dyDescent="0.3">
      <c r="A66" s="37"/>
      <c r="B66" s="37"/>
    </row>
    <row r="67" spans="1:2" ht="15.6" x14ac:dyDescent="0.3">
      <c r="A67" s="37"/>
      <c r="B67" s="37"/>
    </row>
    <row r="68" spans="1:2" ht="15.6" x14ac:dyDescent="0.3">
      <c r="A68" s="37"/>
      <c r="B68" s="37"/>
    </row>
    <row r="69" spans="1:2" ht="15.6" x14ac:dyDescent="0.3">
      <c r="A69" s="37"/>
      <c r="B69" s="37"/>
    </row>
    <row r="70" spans="1:2" ht="15.6" x14ac:dyDescent="0.3">
      <c r="A70" s="37"/>
      <c r="B70" s="37"/>
    </row>
    <row r="71" spans="1:2" ht="15.6" x14ac:dyDescent="0.3">
      <c r="A71" s="37"/>
      <c r="B71" s="37"/>
    </row>
    <row r="72" spans="1:2" ht="15.6" x14ac:dyDescent="0.3">
      <c r="A72" s="37"/>
      <c r="B72" s="37"/>
    </row>
    <row r="73" spans="1:2" ht="15.6" x14ac:dyDescent="0.3">
      <c r="A73" s="37"/>
      <c r="B73" s="37"/>
    </row>
    <row r="74" spans="1:2" ht="15.6" x14ac:dyDescent="0.3">
      <c r="A74" s="37"/>
      <c r="B74" s="37"/>
    </row>
    <row r="75" spans="1:2" ht="15.6" x14ac:dyDescent="0.3">
      <c r="A75" s="37"/>
      <c r="B75" s="37"/>
    </row>
    <row r="76" spans="1:2" ht="15.6" x14ac:dyDescent="0.3">
      <c r="A76" s="37"/>
      <c r="B76" s="37"/>
    </row>
    <row r="77" spans="1:2" ht="15.6" x14ac:dyDescent="0.3">
      <c r="A77" s="37"/>
      <c r="B77" s="37"/>
    </row>
    <row r="78" spans="1:2" ht="15.6" x14ac:dyDescent="0.3">
      <c r="A78" s="37"/>
      <c r="B78" s="37"/>
    </row>
    <row r="79" spans="1:2" ht="15.6" x14ac:dyDescent="0.3">
      <c r="A79" s="37"/>
      <c r="B79" s="37"/>
    </row>
    <row r="80" spans="1:2" ht="15.6" x14ac:dyDescent="0.3">
      <c r="A80" s="37"/>
      <c r="B80" s="37"/>
    </row>
    <row r="81" spans="1:2" ht="15.6" x14ac:dyDescent="0.3">
      <c r="A81" s="37"/>
      <c r="B81" s="37"/>
    </row>
  </sheetData>
  <mergeCells count="7">
    <mergeCell ref="A62:B62"/>
    <mergeCell ref="A8:C8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2021-11-16T08:47:52Z</cp:lastPrinted>
  <dcterms:created xsi:type="dcterms:W3CDTF">2018-11-13T03:27:49Z</dcterms:created>
  <dcterms:modified xsi:type="dcterms:W3CDTF">2022-12-21T10:20:49Z</dcterms:modified>
</cp:coreProperties>
</file>